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лькулятор по теоремам Лапласа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<sst xmlns="http://schemas.openxmlformats.org/spreadsheetml/2006/main" count="24" uniqueCount="18">
  <si>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Введите общее количество испытаний:</t>
  </si>
  <si>
    <t>Введите кол-во испытаний, в которых должно наступить искомое событие:</t>
  </si>
  <si>
    <t>http://www.mathprofi.ru/</t>
  </si>
  <si>
    <t>Емелин А., Высшая математика – просто и доступно!</t>
  </si>
  <si>
    <t>Введите ваши данные в поля зеленого цвета и получите готовый ответ!</t>
  </si>
  <si>
    <t>Автоматический расчёт задач на локальную и интегральную теоремы Лапласа</t>
  </si>
  <si>
    <t>1. Задача на локальную теорему Лапласа:</t>
  </si>
  <si>
    <t>Расчетная программа к уроку:</t>
  </si>
  <si>
    <t>Нахождение вероятности</t>
  </si>
  <si>
    <t>, где</t>
  </si>
  <si>
    <t>Считаем:</t>
  </si>
  <si>
    <t>2. Задача на интегральную теорему Лапласа:</t>
  </si>
  <si>
    <r>
      <t>Введите</t>
    </r>
    <r>
      <rPr>
        <b/>
        <sz val="12"/>
        <rFont val="Arial"/>
        <family val="2"/>
      </rPr>
      <t xml:space="preserve"> минимальное</t>
    </r>
    <r>
      <rPr>
        <sz val="12"/>
        <rFont val="Arial"/>
        <family val="0"/>
      </rPr>
      <t xml:space="preserve"> кол-во испытаний, в которых должно наступить искомое событие:</t>
    </r>
  </si>
  <si>
    <r>
      <t xml:space="preserve">Введите </t>
    </r>
    <r>
      <rPr>
        <b/>
        <sz val="12"/>
        <rFont val="Arial"/>
        <family val="2"/>
      </rPr>
      <t>максимальное</t>
    </r>
    <r>
      <rPr>
        <sz val="12"/>
        <rFont val="Arial"/>
        <family val="0"/>
      </rPr>
      <t xml:space="preserve"> кол-во испытаний, в которых должно наступить искомое событие:</t>
    </r>
  </si>
  <si>
    <t>Введите вероятность наступления события в каждом испытании:</t>
  </si>
  <si>
    <t>– ответ округлён до 4-х знаков после запятой</t>
  </si>
  <si>
    <t>– аргументы округлены до 2-х знаков после запятой</t>
  </si>
  <si>
    <t>http://www.mathprofi.ru/lokalnaja_i_integralnaja_teoremy_laplasa.html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</si>
</sst>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000"/>
  </numFmts>
  <fonts count="13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color indexed="57"/>
      <name val="Times New Roman"/>
      <family val="1"/>
    </font>
    <font>
      <b/>
      <sz val="12"/>
      <name val="Arial"/>
      <family val="2"/>
    </font>
    <font>
      <sz val="22"/>
      <name val="Arial"/>
      <family val="2"/>
    </font>
    <font>
      <b/>
      <sz val="23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0"/>
    </font>
    <font>
      <b/>
      <sz val="12"/>
      <color indexed="57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1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172" fontId="1" fillId="3" borderId="0" xfId="0" applyNumberFormat="1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172" fontId="12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4" fillId="0" borderId="0" xfId="15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7.wmf" /><Relationship Id="rId6" Type="http://schemas.openxmlformats.org/officeDocument/2006/relationships/image" Target="../media/image8.wmf" /><Relationship Id="rId7" Type="http://schemas.openxmlformats.org/officeDocument/2006/relationships/image" Target="../media/image9.wmf" /><Relationship Id="rId8" Type="http://schemas.openxmlformats.org/officeDocument/2006/relationships/image" Target="../media/image6.wmf" /><Relationship Id="rId9" Type="http://schemas.openxmlformats.org/officeDocument/2006/relationships/image" Target="../media/image10.wmf" /><Relationship Id="rId10" Type="http://schemas.openxmlformats.org/officeDocument/2006/relationships/image" Target="../media/image1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5.wmf" /><Relationship Id="rId14" Type="http://schemas.openxmlformats.org/officeDocument/2006/relationships/image" Target="../media/image13.wmf" /><Relationship Id="rId15" Type="http://schemas.openxmlformats.org/officeDocument/2006/relationships/image" Target="../media/image14.wmf" /><Relationship Id="rId16" Type="http://schemas.openxmlformats.org/officeDocument/2006/relationships/image" Target="../media/image15.wmf" /><Relationship Id="rId17" Type="http://schemas.openxmlformats.org/officeDocument/2006/relationships/image" Target="../media/image16.wmf" /><Relationship Id="rId18" Type="http://schemas.openxmlformats.org/officeDocument/2006/relationships/image" Target="../media/image17.wmf" /><Relationship Id="rId19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profi.ru/" TargetMode="External" /><Relationship Id="rId2" Type="http://schemas.openxmlformats.org/officeDocument/2006/relationships/hyperlink" Target="http://www.mathprofi.ru/lokalnaja_i_integralnaja_teoremy_laplasa.html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oleObject" Target="../embeddings/oleObject_0_4.bin" /><Relationship Id="rId8" Type="http://schemas.openxmlformats.org/officeDocument/2006/relationships/oleObject" Target="../embeddings/oleObject_0_5.bin" /><Relationship Id="rId9" Type="http://schemas.openxmlformats.org/officeDocument/2006/relationships/oleObject" Target="../embeddings/oleObject_0_6.bin" /><Relationship Id="rId10" Type="http://schemas.openxmlformats.org/officeDocument/2006/relationships/oleObject" Target="../embeddings/oleObject_0_7.bin" /><Relationship Id="rId11" Type="http://schemas.openxmlformats.org/officeDocument/2006/relationships/oleObject" Target="../embeddings/oleObject_0_8.bin" /><Relationship Id="rId12" Type="http://schemas.openxmlformats.org/officeDocument/2006/relationships/oleObject" Target="../embeddings/oleObject_0_9.bin" /><Relationship Id="rId13" Type="http://schemas.openxmlformats.org/officeDocument/2006/relationships/oleObject" Target="../embeddings/oleObject_0_10.bin" /><Relationship Id="rId14" Type="http://schemas.openxmlformats.org/officeDocument/2006/relationships/oleObject" Target="../embeddings/oleObject_0_11.bin" /><Relationship Id="rId15" Type="http://schemas.openxmlformats.org/officeDocument/2006/relationships/oleObject" Target="../embeddings/oleObject_0_12.bin" /><Relationship Id="rId16" Type="http://schemas.openxmlformats.org/officeDocument/2006/relationships/oleObject" Target="../embeddings/oleObject_0_13.bin" /><Relationship Id="rId17" Type="http://schemas.openxmlformats.org/officeDocument/2006/relationships/oleObject" Target="../embeddings/oleObject_0_14.bin" /><Relationship Id="rId18" Type="http://schemas.openxmlformats.org/officeDocument/2006/relationships/oleObject" Target="../embeddings/oleObject_0_15.bin" /><Relationship Id="rId19" Type="http://schemas.openxmlformats.org/officeDocument/2006/relationships/oleObject" Target="../embeddings/oleObject_0_16.bin" /><Relationship Id="rId20" Type="http://schemas.openxmlformats.org/officeDocument/2006/relationships/oleObject" Target="../embeddings/oleObject_0_17.bin" /><Relationship Id="rId21" Type="http://schemas.openxmlformats.org/officeDocument/2006/relationships/oleObject" Target="../embeddings/oleObject_0_18.bin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workbookViewId="0" topLeftCell="A1">
      <selection activeCell="M6" sqref="M6"/>
    </sheetView>
  </sheetViews>
  <sheetFormatPr defaultColWidth="9.140625" defaultRowHeight="12.75"/>
  <sheetData>
    <row r="1" spans="1:11" s="7" customFormat="1" ht="69.75" customHeight="1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="1" customFormat="1" ht="15"/>
    <row r="3" spans="1:12" s="8" customFormat="1" ht="15.75">
      <c r="A3" s="10" t="s">
        <v>7</v>
      </c>
      <c r="E3" s="18" t="s">
        <v>17</v>
      </c>
      <c r="F3" s="21"/>
      <c r="G3" s="21"/>
      <c r="H3" s="21"/>
      <c r="I3" s="21"/>
      <c r="J3" s="21"/>
      <c r="K3" s="21"/>
      <c r="L3" s="21"/>
    </row>
    <row r="4" s="1" customFormat="1" ht="15"/>
    <row r="5" spans="1:11" s="9" customFormat="1" ht="15.75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="1" customFormat="1" ht="15"/>
    <row r="7" s="5" customFormat="1" ht="15.75">
      <c r="A7" s="5" t="s">
        <v>6</v>
      </c>
    </row>
    <row r="8" s="1" customFormat="1" ht="15"/>
    <row r="9" spans="1:6" s="1" customFormat="1" ht="15">
      <c r="A9" s="1" t="s">
        <v>8</v>
      </c>
      <c r="F9" s="11" t="s">
        <v>9</v>
      </c>
    </row>
    <row r="10" spans="4:10" s="1" customFormat="1" ht="15">
      <c r="D10"/>
      <c r="J10"/>
    </row>
    <row r="12" spans="1:6" s="1" customFormat="1" ht="15">
      <c r="A12" s="1" t="s">
        <v>0</v>
      </c>
      <c r="F12" s="12">
        <v>400</v>
      </c>
    </row>
    <row r="13" spans="1:10" s="1" customFormat="1" ht="15">
      <c r="A13" s="1" t="s">
        <v>1</v>
      </c>
      <c r="J13" s="12">
        <v>221</v>
      </c>
    </row>
    <row r="14" spans="1:9" s="1" customFormat="1" ht="15">
      <c r="A14" s="1" t="s">
        <v>14</v>
      </c>
      <c r="I14" s="12">
        <v>0.5</v>
      </c>
    </row>
    <row r="15" s="1" customFormat="1" ht="15"/>
    <row r="16" spans="1:8" s="1" customFormat="1" ht="15">
      <c r="A16" s="1" t="s">
        <v>10</v>
      </c>
      <c r="C16" s="3">
        <f>ROUND((J13-F12*I14)/SQRT(F12*I14*(1-I14)),2)</f>
        <v>2.1</v>
      </c>
      <c r="E16" s="13">
        <f>1/SQRT(2*PI())*EXP(-C16*C16/2)</f>
        <v>0.04398359598042719</v>
      </c>
      <c r="G16" s="13">
        <f>1/SQRT(F12*I14*(1-I14))*E16</f>
        <v>0.00439835959804272</v>
      </c>
      <c r="H16" s="15" t="s">
        <v>15</v>
      </c>
    </row>
    <row r="17" s="1" customFormat="1" ht="15"/>
    <row r="18" s="5" customFormat="1" ht="15.75">
      <c r="A18" s="5" t="s">
        <v>11</v>
      </c>
    </row>
    <row r="20" spans="1:7" ht="15">
      <c r="A20" s="1" t="s">
        <v>8</v>
      </c>
      <c r="G20" s="11" t="s">
        <v>9</v>
      </c>
    </row>
    <row r="21" s="1" customFormat="1" ht="15"/>
    <row r="22" spans="1:6" s="1" customFormat="1" ht="15">
      <c r="A22" s="1" t="s">
        <v>0</v>
      </c>
      <c r="F22" s="12">
        <v>100</v>
      </c>
    </row>
    <row r="23" spans="1:12" s="1" customFormat="1" ht="17.25" customHeight="1">
      <c r="A23" s="1" t="s">
        <v>12</v>
      </c>
      <c r="L23" s="2">
        <v>72</v>
      </c>
    </row>
    <row r="24" spans="1:12" s="1" customFormat="1" ht="17.25" customHeight="1">
      <c r="A24" s="1" t="s">
        <v>13</v>
      </c>
      <c r="G24"/>
      <c r="L24" s="2">
        <v>100</v>
      </c>
    </row>
    <row r="25" spans="1:9" s="1" customFormat="1" ht="15">
      <c r="A25" s="1" t="s">
        <v>14</v>
      </c>
      <c r="I25" s="12">
        <v>0.8</v>
      </c>
    </row>
    <row r="26" s="1" customFormat="1" ht="15"/>
    <row r="27" spans="1:6" s="1" customFormat="1" ht="15">
      <c r="A27" s="1" t="s">
        <v>10</v>
      </c>
      <c r="C27" s="14">
        <f>ROUND((L24-F22*I25)/SQRT(F22*I25*(1-I25)),2)</f>
        <v>5</v>
      </c>
      <c r="E27" s="14">
        <f>ROUND((L23-F22*I25)/SQRT(F22*I25*(1-I25)),2)</f>
        <v>-2</v>
      </c>
      <c r="F27" s="16" t="s">
        <v>16</v>
      </c>
    </row>
    <row r="28" spans="4:12" s="1" customFormat="1" ht="15">
      <c r="D28"/>
      <c r="L28"/>
    </row>
    <row r="29" spans="3:11" s="1" customFormat="1" ht="15">
      <c r="C29" s="13">
        <f>-0.5+NORMSDIST(C27)</f>
        <v>0.49999971289500034</v>
      </c>
      <c r="E29" s="13">
        <f>-0.5+NORMSDIST(E27)</f>
        <v>-0.4772499379638131</v>
      </c>
      <c r="H29" s="13">
        <f>C29-E29</f>
        <v>0.9772496508588134</v>
      </c>
      <c r="I29" s="15" t="s">
        <v>15</v>
      </c>
      <c r="K29"/>
    </row>
    <row r="30" s="1" customFormat="1" ht="15"/>
    <row r="31" s="1" customFormat="1" ht="15">
      <c r="B31"/>
    </row>
    <row r="32" s="1" customFormat="1" ht="15"/>
    <row r="33" s="1" customFormat="1" ht="15">
      <c r="D33"/>
    </row>
    <row r="34" s="1" customFormat="1" ht="15">
      <c r="H34"/>
    </row>
    <row r="35" s="1" customFormat="1" ht="15"/>
    <row r="36" s="1" customFormat="1" ht="15">
      <c r="O36" s="6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216" spans="1:4" s="1" customFormat="1" ht="15.75" hidden="1">
      <c r="A216" s="18" t="s">
        <v>2</v>
      </c>
      <c r="B216" s="19"/>
      <c r="C216" s="19"/>
      <c r="D216" s="4" t="s">
        <v>3</v>
      </c>
    </row>
  </sheetData>
  <mergeCells count="4">
    <mergeCell ref="A5:K5"/>
    <mergeCell ref="A216:C216"/>
    <mergeCell ref="A1:K1"/>
    <mergeCell ref="E3:L3"/>
  </mergeCells>
  <hyperlinks>
    <hyperlink ref="A216" r:id="rId1" display="http://www.mathprofi.ru/"/>
    <hyperlink ref="E3" r:id="rId2" display="http://www.mathprofi.ru/lokalnaja_i_integralnaja_teoremy_laplasa.html"/>
  </hyperlinks>
  <printOptions/>
  <pageMargins left="0.75" right="0.75" top="1" bottom="1" header="0.5" footer="0.5"/>
  <pageSetup horizontalDpi="600" verticalDpi="600" orientation="portrait" paperSize="9" r:id="rId23"/>
  <legacyDrawing r:id="rId22"/>
  <oleObjects>
    <oleObject progId="Equation.3" shapeId="1947173" r:id="rId3"/>
    <oleObject progId="Equation.3" shapeId="1947174" r:id="rId4"/>
    <oleObject progId="Equation.3" shapeId="1947175" r:id="rId5"/>
    <oleObject progId="Equation.3" shapeId="1955949" r:id="rId6"/>
    <oleObject progId="Equation.3" shapeId="857244" r:id="rId7"/>
    <oleObject progId="Equation.3" shapeId="859882" r:id="rId8"/>
    <oleObject progId="Equation.3" shapeId="865653" r:id="rId9"/>
    <oleObject progId="Equation.3" shapeId="874222" r:id="rId10"/>
    <oleObject progId="Equation.3" shapeId="876909" r:id="rId11"/>
    <oleObject progId="Equation.3" shapeId="877931" r:id="rId12"/>
    <oleObject progId="Equation.3" shapeId="887427" r:id="rId13"/>
    <oleObject progId="Equation.3" shapeId="888841" r:id="rId14"/>
    <oleObject progId="Equation.3" shapeId="892018" r:id="rId15"/>
    <oleObject progId="Equation.3" shapeId="964052" r:id="rId16"/>
    <oleObject progId="Equation.3" shapeId="964707" r:id="rId17"/>
    <oleObject progId="Equation.3" shapeId="975992" r:id="rId18"/>
    <oleObject progId="Equation.3" shapeId="978333" r:id="rId19"/>
    <oleObject progId="Equation.3" shapeId="987853" r:id="rId20"/>
    <oleObject progId="Equation.3" shapeId="994833" r:id="rId2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</cp:lastModifiedBy>
  <dcterms:created xsi:type="dcterms:W3CDTF">1996-10-08T23:32:33Z</dcterms:created>
  <dcterms:modified xsi:type="dcterms:W3CDTF">2014-11-11T22:58:02Z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